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leen\Documents\CCA\"/>
    </mc:Choice>
  </mc:AlternateContent>
  <xr:revisionPtr revIDLastSave="0" documentId="8_{E6424FD4-2DEC-4591-A9B3-98FF26BD75A3}" xr6:coauthVersionLast="47" xr6:coauthVersionMax="47" xr10:uidLastSave="{00000000-0000-0000-0000-000000000000}"/>
  <bookViews>
    <workbookView xWindow="-120" yWindow="-120" windowWidth="25440" windowHeight="15390" xr2:uid="{69FF725D-464D-4407-A33A-ACF950175634}"/>
  </bookViews>
  <sheets>
    <sheet name="Draft CCA Budget" sheetId="1" r:id="rId1"/>
  </sheets>
  <definedNames>
    <definedName name="_xlnm.Print_Area" localSheetId="0">'Draft CCA Budget'!$B$5:$G$112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4" i="1" l="1"/>
  <c r="G99" i="1"/>
  <c r="G94" i="1"/>
  <c r="G74" i="1"/>
  <c r="G64" i="1"/>
  <c r="G76" i="1" s="1"/>
  <c r="G46" i="1"/>
  <c r="G54" i="1" s="1"/>
  <c r="G111" i="1" s="1"/>
  <c r="G31" i="1"/>
  <c r="G27" i="1"/>
  <c r="G23" i="1"/>
  <c r="G19" i="1"/>
  <c r="G14" i="1"/>
  <c r="G35" i="1" s="1"/>
  <c r="G37" i="1" s="1"/>
  <c r="G11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tc={23EDCB0E-DA9D-4A34-992E-89594B56093F}</author>
  </authors>
  <commentList>
    <comment ref="D42" authorId="0" shapeId="0" xr:uid="{23EDCB0E-DA9D-4A34-992E-89594B56093F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IYRS, US Sail, International Council of YC</t>
        </r>
      </text>
    </comment>
  </commentList>
</comments>
</file>

<file path=xl/sharedStrings.xml><?xml version="1.0" encoding="utf-8"?>
<sst xmlns="http://schemas.openxmlformats.org/spreadsheetml/2006/main" count="103" uniqueCount="96">
  <si>
    <t>The Cruising Club of America</t>
  </si>
  <si>
    <t>Pro Forma Budget</t>
  </si>
  <si>
    <t>Year Ending October 31, 2022</t>
  </si>
  <si>
    <t>INCOME</t>
  </si>
  <si>
    <t>Investments</t>
  </si>
  <si>
    <t>Dividends, Interest (Securities)</t>
  </si>
  <si>
    <t>Investments - transfer</t>
  </si>
  <si>
    <t>Interest - Bank Accounts</t>
  </si>
  <si>
    <t>Total Investments</t>
  </si>
  <si>
    <t>March Meetings Income</t>
  </si>
  <si>
    <t>Membership Dues</t>
  </si>
  <si>
    <t>Prepaid Dues</t>
  </si>
  <si>
    <t>Initiation fees</t>
  </si>
  <si>
    <t>Total Membership Dues</t>
  </si>
  <si>
    <t>Other Income</t>
  </si>
  <si>
    <t>Cruise Revenues</t>
  </si>
  <si>
    <t>Royalties</t>
  </si>
  <si>
    <t>Total Other Income</t>
  </si>
  <si>
    <t>Publication Revenues</t>
  </si>
  <si>
    <t>Cruising Guide Royalties</t>
  </si>
  <si>
    <t>Sailing Safety Guide</t>
  </si>
  <si>
    <t>Total Publication Revenue</t>
  </si>
  <si>
    <t>Race Revenues</t>
  </si>
  <si>
    <t>Safety at Sea Programs Income</t>
  </si>
  <si>
    <t>Discounts/Refunds Given</t>
  </si>
  <si>
    <t>Total Safety at Sea Programs Income</t>
  </si>
  <si>
    <t>Patron contributions</t>
  </si>
  <si>
    <t>Ski Gam Surplus</t>
  </si>
  <si>
    <t>Weather Seminar</t>
  </si>
  <si>
    <t>Total Income</t>
  </si>
  <si>
    <t>GROSS PROFIT</t>
  </si>
  <si>
    <t>Administrative Expenses</t>
  </si>
  <si>
    <t>Bank charges</t>
  </si>
  <si>
    <t>Credit Cards Processing fees</t>
  </si>
  <si>
    <t>Dues &amp; Subscriptions</t>
  </si>
  <si>
    <t>Franchise Tax</t>
  </si>
  <si>
    <t>Income Taxes</t>
  </si>
  <si>
    <t>Federal</t>
  </si>
  <si>
    <t>Total Income Taxes</t>
  </si>
  <si>
    <t>Insurance</t>
  </si>
  <si>
    <t>Office &amp; Admin</t>
  </si>
  <si>
    <t>Legal &amp; Professional Fees</t>
  </si>
  <si>
    <t>Travel</t>
  </si>
  <si>
    <t>Miscellaneous Expense</t>
  </si>
  <si>
    <t>Treasurer</t>
  </si>
  <si>
    <t>Website Expenses</t>
  </si>
  <si>
    <t>Total Administrative Expenses</t>
  </si>
  <si>
    <t>Committee Expenses</t>
  </si>
  <si>
    <t>Awards Committee</t>
  </si>
  <si>
    <t>Awards Dinner</t>
  </si>
  <si>
    <t>Medals, flags, etc</t>
  </si>
  <si>
    <t>Misc</t>
  </si>
  <si>
    <t>Hardware &amp; Engraving</t>
  </si>
  <si>
    <t>Maintenance &amp; Display</t>
  </si>
  <si>
    <t>Public Relations</t>
  </si>
  <si>
    <t>Total Awards Committee</t>
  </si>
  <si>
    <t>Communications Committee</t>
  </si>
  <si>
    <t>Financial Affairs</t>
  </si>
  <si>
    <t>Membership</t>
  </si>
  <si>
    <t>Charts &amp; Guides</t>
  </si>
  <si>
    <t>Graphic Designer</t>
  </si>
  <si>
    <t>Committee Reimbursements</t>
  </si>
  <si>
    <t>Misc - returns, data fees</t>
  </si>
  <si>
    <t>Book Samples</t>
  </si>
  <si>
    <t>Digital Media Dvlpmt non-recurring</t>
  </si>
  <si>
    <t>Safety &amp; seamanship Committee</t>
  </si>
  <si>
    <t>Total Committee Expenses</t>
  </si>
  <si>
    <t xml:space="preserve">Total Flag Officers </t>
  </si>
  <si>
    <t>Cruise Expense</t>
  </si>
  <si>
    <t>Grants to Other Organizations</t>
  </si>
  <si>
    <t>Interest Expense</t>
  </si>
  <si>
    <t>Fall Meeting</t>
  </si>
  <si>
    <t>Food</t>
  </si>
  <si>
    <t>Equipment</t>
  </si>
  <si>
    <t>Room</t>
  </si>
  <si>
    <t>Labor</t>
  </si>
  <si>
    <t>Beverage</t>
  </si>
  <si>
    <t>Fall Meeting Expense</t>
  </si>
  <si>
    <t xml:space="preserve">Annual Meeting - March </t>
  </si>
  <si>
    <t>Member Publication Expense</t>
  </si>
  <si>
    <t>CCA GAM</t>
  </si>
  <si>
    <t>Voyages</t>
  </si>
  <si>
    <t>Yearbook</t>
  </si>
  <si>
    <t>Total Member Publication Expense</t>
  </si>
  <si>
    <t>Moorings</t>
  </si>
  <si>
    <t>Publications Expenses</t>
  </si>
  <si>
    <t>Cruising Guide Expense</t>
  </si>
  <si>
    <t>Total Publications Expenses</t>
  </si>
  <si>
    <t>Race Expenses</t>
  </si>
  <si>
    <t>Centennial</t>
  </si>
  <si>
    <t>Safety at Sea Programs Expenses</t>
  </si>
  <si>
    <t>Station Allocation</t>
  </si>
  <si>
    <t>Contingency</t>
  </si>
  <si>
    <t>Weather Seminar Expense</t>
  </si>
  <si>
    <t>TOTAL EXPENSES</t>
  </si>
  <si>
    <t>EXCESS OF REVENUE OVER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</si>
</sst>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15" fontId="2" fillId="0" borderId="0" xfId="1" applyNumberFormat="1" applyFont="1" applyFill="1"/>
    <xf numFmtId="165" fontId="2" fillId="0" borderId="0" xfId="1" applyNumberFormat="1" applyFont="1" applyFill="1"/>
    <xf numFmtId="165" fontId="0" fillId="0" borderId="0" xfId="1" applyNumberFormat="1" applyFont="1" applyBorder="1"/>
    <xf numFmtId="165" fontId="2" fillId="0" borderId="1" xfId="1" applyNumberFormat="1" applyFont="1" applyFill="1" applyBorder="1"/>
    <xf numFmtId="164" fontId="0" fillId="0" borderId="0" xfId="0" applyNumberFormat="1"/>
    <xf numFmtId="165" fontId="2" fillId="0" borderId="0" xfId="1" applyNumberFormat="1" applyFont="1" applyFill="1" applyBorder="1"/>
    <xf numFmtId="0" fontId="4" fillId="0" borderId="0" xfId="0" applyFont="1"/>
    <xf numFmtId="165" fontId="2" fillId="0" borderId="2" xfId="1" applyNumberFormat="1" applyFont="1" applyFill="1" applyBorder="1"/>
    <xf numFmtId="0" fontId="4" fillId="0" borderId="0" xfId="0" applyFont="1" applyAlignment="1">
      <alignment horizontal="left"/>
    </xf>
    <xf numFmtId="165" fontId="2" fillId="0" borderId="3" xfId="1" applyNumberFormat="1" applyFont="1" applyFill="1" applyBorder="1"/>
    <xf numFmtId="165" fontId="0" fillId="0" borderId="0" xfId="0" applyNumberFormat="1"/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obert Medland" id="{CF05E886-A801-4B99-AC55-DD67C2D98A76}" userId="ec19bba766f701e2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42" dT="2022-02-14T20:02:50.33" personId="{CF05E886-A801-4B99-AC55-DD67C2D98A76}" id="{23EDCB0E-DA9D-4A34-992E-89594B56093F}">
    <text>IYRS, US Sail, International Council of YC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F53A0-B56A-4728-B9F6-DA10AA8E84D7}">
  <dimension ref="B3:M431"/>
  <sheetViews>
    <sheetView tabSelected="1" topLeftCell="A89" workbookViewId="0">
      <selection activeCell="K97" sqref="K97"/>
    </sheetView>
  </sheetViews>
  <sheetFormatPr defaultRowHeight="15" x14ac:dyDescent="0.25"/>
  <cols>
    <col min="1" max="1" width="11.85546875" customWidth="1"/>
    <col min="4" max="4" width="16.28515625" customWidth="1"/>
    <col min="7" max="7" width="11.28515625" style="2" bestFit="1" customWidth="1"/>
    <col min="9" max="10" width="11.7109375" customWidth="1"/>
    <col min="13" max="13" width="9.28515625" bestFit="1" customWidth="1"/>
  </cols>
  <sheetData>
    <row r="3" spans="2:10" x14ac:dyDescent="0.25">
      <c r="G3" s="1"/>
    </row>
    <row r="5" spans="2:10" ht="18.75" x14ac:dyDescent="0.3">
      <c r="B5" s="12" t="s">
        <v>0</v>
      </c>
      <c r="C5" s="12"/>
      <c r="D5" s="12"/>
      <c r="E5" s="12"/>
      <c r="F5" s="12"/>
      <c r="G5" s="12"/>
    </row>
    <row r="6" spans="2:10" ht="18.75" x14ac:dyDescent="0.3">
      <c r="B6" s="12" t="s">
        <v>1</v>
      </c>
      <c r="C6" s="12"/>
      <c r="D6" s="12"/>
      <c r="E6" s="12"/>
      <c r="F6" s="12"/>
      <c r="G6" s="12"/>
    </row>
    <row r="7" spans="2:10" ht="18.75" x14ac:dyDescent="0.3">
      <c r="B7" s="12" t="s">
        <v>2</v>
      </c>
      <c r="C7" s="12"/>
      <c r="D7" s="12"/>
      <c r="E7" s="12"/>
      <c r="F7" s="12"/>
      <c r="G7" s="12"/>
    </row>
    <row r="9" spans="2:10" x14ac:dyDescent="0.25">
      <c r="B9" t="s">
        <v>3</v>
      </c>
      <c r="I9" s="3"/>
      <c r="J9" s="3"/>
    </row>
    <row r="10" spans="2:10" x14ac:dyDescent="0.25">
      <c r="B10" t="s">
        <v>4</v>
      </c>
      <c r="I10" s="3"/>
      <c r="J10" s="3"/>
    </row>
    <row r="11" spans="2:10" x14ac:dyDescent="0.25">
      <c r="C11" t="s">
        <v>5</v>
      </c>
      <c r="G11" s="2">
        <v>25000</v>
      </c>
      <c r="I11" s="3"/>
      <c r="J11" s="3"/>
    </row>
    <row r="12" spans="2:10" x14ac:dyDescent="0.25">
      <c r="C12" t="s">
        <v>6</v>
      </c>
      <c r="G12" s="2">
        <v>150000</v>
      </c>
      <c r="I12" s="3"/>
      <c r="J12" s="3"/>
    </row>
    <row r="13" spans="2:10" x14ac:dyDescent="0.25">
      <c r="C13" t="s">
        <v>7</v>
      </c>
      <c r="G13" s="2">
        <v>0</v>
      </c>
      <c r="I13" s="3"/>
      <c r="J13" s="3"/>
    </row>
    <row r="14" spans="2:10" x14ac:dyDescent="0.25">
      <c r="B14" t="s">
        <v>8</v>
      </c>
      <c r="G14" s="4">
        <f>SUM(G11:G13)</f>
        <v>175000</v>
      </c>
      <c r="I14" s="3"/>
      <c r="J14" s="3"/>
    </row>
    <row r="15" spans="2:10" x14ac:dyDescent="0.25">
      <c r="B15" t="s">
        <v>9</v>
      </c>
      <c r="G15" s="2">
        <v>0</v>
      </c>
      <c r="I15" s="3"/>
      <c r="J15" s="3"/>
    </row>
    <row r="16" spans="2:10" x14ac:dyDescent="0.25">
      <c r="B16" t="s">
        <v>10</v>
      </c>
      <c r="G16" s="2">
        <v>300000</v>
      </c>
      <c r="I16" s="3"/>
      <c r="J16" s="3"/>
    </row>
    <row r="17" spans="2:13" x14ac:dyDescent="0.25">
      <c r="C17" t="s">
        <v>11</v>
      </c>
      <c r="G17" s="2">
        <v>0</v>
      </c>
      <c r="I17" s="3"/>
      <c r="J17" s="3"/>
    </row>
    <row r="18" spans="2:13" x14ac:dyDescent="0.25">
      <c r="C18" t="s">
        <v>12</v>
      </c>
      <c r="G18" s="2">
        <v>8000</v>
      </c>
      <c r="I18" s="3"/>
      <c r="J18" s="3"/>
    </row>
    <row r="19" spans="2:13" x14ac:dyDescent="0.25">
      <c r="B19" t="s">
        <v>13</v>
      </c>
      <c r="G19" s="4">
        <f>SUM(G16:G18)</f>
        <v>308000</v>
      </c>
      <c r="I19" s="3"/>
      <c r="J19" s="3"/>
      <c r="M19" s="5"/>
    </row>
    <row r="20" spans="2:13" x14ac:dyDescent="0.25">
      <c r="B20" t="s">
        <v>14</v>
      </c>
      <c r="I20" s="3"/>
      <c r="J20" s="3"/>
    </row>
    <row r="21" spans="2:13" x14ac:dyDescent="0.25">
      <c r="C21" t="s">
        <v>15</v>
      </c>
      <c r="I21" s="3"/>
      <c r="J21" s="3"/>
    </row>
    <row r="22" spans="2:13" x14ac:dyDescent="0.25">
      <c r="C22" t="s">
        <v>16</v>
      </c>
      <c r="G22" s="2">
        <v>1000</v>
      </c>
      <c r="I22" s="3"/>
      <c r="J22" s="3"/>
    </row>
    <row r="23" spans="2:13" x14ac:dyDescent="0.25">
      <c r="B23" t="s">
        <v>17</v>
      </c>
      <c r="G23" s="4">
        <f>SUM(G21:G22)</f>
        <v>1000</v>
      </c>
      <c r="I23" s="3"/>
      <c r="J23" s="3"/>
    </row>
    <row r="24" spans="2:13" x14ac:dyDescent="0.25">
      <c r="B24" t="s">
        <v>18</v>
      </c>
      <c r="I24" s="3"/>
      <c r="J24" s="3"/>
    </row>
    <row r="25" spans="2:13" x14ac:dyDescent="0.25">
      <c r="C25" t="s">
        <v>19</v>
      </c>
      <c r="G25" s="2">
        <v>6000</v>
      </c>
      <c r="I25" s="3"/>
      <c r="J25" s="3"/>
    </row>
    <row r="26" spans="2:13" x14ac:dyDescent="0.25">
      <c r="C26" t="s">
        <v>20</v>
      </c>
      <c r="G26" s="2">
        <v>1500</v>
      </c>
      <c r="I26" s="3"/>
      <c r="J26" s="3"/>
    </row>
    <row r="27" spans="2:13" x14ac:dyDescent="0.25">
      <c r="B27" t="s">
        <v>21</v>
      </c>
      <c r="G27" s="4">
        <f>SUM(G25:G26)</f>
        <v>7500</v>
      </c>
      <c r="I27" s="3"/>
      <c r="J27" s="3"/>
    </row>
    <row r="28" spans="2:13" x14ac:dyDescent="0.25">
      <c r="B28" t="s">
        <v>22</v>
      </c>
      <c r="I28" s="3"/>
      <c r="J28" s="3"/>
    </row>
    <row r="29" spans="2:13" x14ac:dyDescent="0.25">
      <c r="B29" t="s">
        <v>23</v>
      </c>
      <c r="G29" s="2">
        <v>90000</v>
      </c>
      <c r="I29" s="3"/>
      <c r="J29" s="3"/>
    </row>
    <row r="30" spans="2:13" x14ac:dyDescent="0.25">
      <c r="C30" t="s">
        <v>24</v>
      </c>
      <c r="I30" s="3"/>
      <c r="J30" s="3"/>
    </row>
    <row r="31" spans="2:13" x14ac:dyDescent="0.25">
      <c r="B31" t="s">
        <v>25</v>
      </c>
      <c r="G31" s="4">
        <f>SUM(G29:G30)</f>
        <v>90000</v>
      </c>
      <c r="I31" s="3"/>
      <c r="J31" s="3"/>
    </row>
    <row r="32" spans="2:13" x14ac:dyDescent="0.25">
      <c r="B32" t="s">
        <v>26</v>
      </c>
      <c r="G32" s="6">
        <v>20000</v>
      </c>
      <c r="I32" s="3"/>
      <c r="J32" s="3"/>
    </row>
    <row r="33" spans="2:10" x14ac:dyDescent="0.25">
      <c r="B33" t="s">
        <v>27</v>
      </c>
      <c r="I33" s="3"/>
      <c r="J33" s="3"/>
    </row>
    <row r="34" spans="2:10" x14ac:dyDescent="0.25">
      <c r="B34" t="s">
        <v>28</v>
      </c>
      <c r="I34" s="3"/>
      <c r="J34" s="3"/>
    </row>
    <row r="35" spans="2:10" x14ac:dyDescent="0.25">
      <c r="B35" t="s">
        <v>29</v>
      </c>
      <c r="G35" s="4">
        <f>G14+G19+G23+G27+G31+G33+G34+G15+G28+G32</f>
        <v>601500</v>
      </c>
      <c r="I35" s="3"/>
      <c r="J35" s="3"/>
    </row>
    <row r="36" spans="2:10" x14ac:dyDescent="0.25">
      <c r="I36" s="3"/>
      <c r="J36" s="3"/>
    </row>
    <row r="37" spans="2:10" x14ac:dyDescent="0.25">
      <c r="B37" t="s">
        <v>30</v>
      </c>
      <c r="G37" s="4">
        <f>G35</f>
        <v>601500</v>
      </c>
      <c r="I37" s="3"/>
      <c r="J37" s="3"/>
    </row>
    <row r="38" spans="2:10" x14ac:dyDescent="0.25">
      <c r="I38" s="3"/>
      <c r="J38" s="3"/>
    </row>
    <row r="39" spans="2:10" x14ac:dyDescent="0.25">
      <c r="B39" t="s">
        <v>31</v>
      </c>
      <c r="I39" s="3"/>
      <c r="J39" s="3"/>
    </row>
    <row r="40" spans="2:10" x14ac:dyDescent="0.25">
      <c r="C40" t="s">
        <v>32</v>
      </c>
      <c r="I40" s="3"/>
      <c r="J40" s="3"/>
    </row>
    <row r="41" spans="2:10" x14ac:dyDescent="0.25">
      <c r="C41" t="s">
        <v>33</v>
      </c>
      <c r="G41" s="2">
        <v>10000</v>
      </c>
      <c r="I41" s="3"/>
      <c r="J41" s="3"/>
    </row>
    <row r="42" spans="2:10" x14ac:dyDescent="0.25">
      <c r="C42" t="s">
        <v>34</v>
      </c>
      <c r="G42" s="2">
        <v>1000</v>
      </c>
      <c r="I42" s="3"/>
      <c r="J42" s="3"/>
    </row>
    <row r="43" spans="2:10" x14ac:dyDescent="0.25">
      <c r="C43" t="s">
        <v>35</v>
      </c>
      <c r="G43" s="2">
        <v>25</v>
      </c>
      <c r="I43" s="3"/>
      <c r="J43" s="3"/>
    </row>
    <row r="44" spans="2:10" x14ac:dyDescent="0.25">
      <c r="C44" t="s">
        <v>36</v>
      </c>
      <c r="I44" s="3"/>
      <c r="J44" s="3"/>
    </row>
    <row r="45" spans="2:10" x14ac:dyDescent="0.25">
      <c r="D45" t="s">
        <v>37</v>
      </c>
      <c r="G45" s="2">
        <v>6500</v>
      </c>
      <c r="I45" s="3"/>
      <c r="J45" s="3"/>
    </row>
    <row r="46" spans="2:10" x14ac:dyDescent="0.25">
      <c r="C46" t="s">
        <v>38</v>
      </c>
      <c r="G46" s="4">
        <f>SUM(G45)</f>
        <v>6500</v>
      </c>
      <c r="I46" s="3"/>
      <c r="J46" s="3"/>
    </row>
    <row r="47" spans="2:10" x14ac:dyDescent="0.25">
      <c r="C47" t="s">
        <v>39</v>
      </c>
      <c r="G47" s="2">
        <v>32500</v>
      </c>
      <c r="I47" s="3"/>
      <c r="J47" s="3"/>
    </row>
    <row r="48" spans="2:10" x14ac:dyDescent="0.25">
      <c r="C48" t="s">
        <v>40</v>
      </c>
      <c r="G48" s="2">
        <v>4800</v>
      </c>
      <c r="I48" s="3"/>
      <c r="J48" s="3"/>
    </row>
    <row r="49" spans="2:10" x14ac:dyDescent="0.25">
      <c r="C49" t="s">
        <v>41</v>
      </c>
      <c r="G49" s="2">
        <v>2500</v>
      </c>
      <c r="I49" s="3"/>
      <c r="J49" s="3"/>
    </row>
    <row r="50" spans="2:10" x14ac:dyDescent="0.25">
      <c r="C50" t="s">
        <v>42</v>
      </c>
      <c r="I50" s="3"/>
      <c r="J50" s="3"/>
    </row>
    <row r="51" spans="2:10" x14ac:dyDescent="0.25">
      <c r="C51" t="s">
        <v>43</v>
      </c>
      <c r="I51" s="3"/>
      <c r="J51" s="3"/>
    </row>
    <row r="52" spans="2:10" x14ac:dyDescent="0.25">
      <c r="C52" t="s">
        <v>44</v>
      </c>
      <c r="G52" s="2">
        <v>10000</v>
      </c>
      <c r="I52" s="3"/>
      <c r="J52" s="3"/>
    </row>
    <row r="53" spans="2:10" x14ac:dyDescent="0.25">
      <c r="C53" t="s">
        <v>45</v>
      </c>
      <c r="G53" s="2">
        <v>3190</v>
      </c>
      <c r="I53" s="3"/>
      <c r="J53" s="3"/>
    </row>
    <row r="54" spans="2:10" x14ac:dyDescent="0.25">
      <c r="B54" t="s">
        <v>46</v>
      </c>
      <c r="G54" s="4">
        <f>G40+G41+G42+G43+G46+G47+G49+G50+G51+G52+G53+G48</f>
        <v>70515</v>
      </c>
      <c r="I54" s="3"/>
      <c r="J54" s="3"/>
    </row>
    <row r="55" spans="2:10" x14ac:dyDescent="0.25">
      <c r="B55" t="s">
        <v>47</v>
      </c>
      <c r="I55" s="3"/>
      <c r="J55" s="3"/>
    </row>
    <row r="56" spans="2:10" x14ac:dyDescent="0.25">
      <c r="C56" t="s">
        <v>48</v>
      </c>
      <c r="I56" s="3"/>
      <c r="J56" s="3"/>
    </row>
    <row r="57" spans="2:10" x14ac:dyDescent="0.25">
      <c r="D57" t="s">
        <v>49</v>
      </c>
      <c r="G57" s="2">
        <v>18000</v>
      </c>
      <c r="I57" s="3"/>
      <c r="J57" s="3"/>
    </row>
    <row r="58" spans="2:10" x14ac:dyDescent="0.25">
      <c r="D58" t="s">
        <v>50</v>
      </c>
      <c r="G58" s="2">
        <v>6500</v>
      </c>
      <c r="I58" s="3"/>
      <c r="J58" s="3"/>
    </row>
    <row r="59" spans="2:10" x14ac:dyDescent="0.25">
      <c r="I59" s="3"/>
      <c r="J59" s="3"/>
    </row>
    <row r="60" spans="2:10" x14ac:dyDescent="0.25">
      <c r="D60" t="s">
        <v>51</v>
      </c>
      <c r="G60" s="2">
        <v>1500</v>
      </c>
      <c r="I60" s="3"/>
      <c r="J60" s="3"/>
    </row>
    <row r="61" spans="2:10" x14ac:dyDescent="0.25">
      <c r="D61" t="s">
        <v>52</v>
      </c>
      <c r="G61" s="2">
        <v>3200</v>
      </c>
      <c r="I61" s="3"/>
      <c r="J61" s="3"/>
    </row>
    <row r="62" spans="2:10" x14ac:dyDescent="0.25">
      <c r="D62" t="s">
        <v>53</v>
      </c>
      <c r="G62" s="2">
        <v>5000</v>
      </c>
      <c r="I62" s="3"/>
      <c r="J62" s="3"/>
    </row>
    <row r="63" spans="2:10" x14ac:dyDescent="0.25">
      <c r="D63" t="s">
        <v>54</v>
      </c>
      <c r="G63" s="2">
        <v>1320</v>
      </c>
      <c r="I63" s="3"/>
      <c r="J63" s="3"/>
    </row>
    <row r="64" spans="2:10" x14ac:dyDescent="0.25">
      <c r="C64" t="s">
        <v>55</v>
      </c>
      <c r="G64" s="4">
        <f>SUM(G56:G63)</f>
        <v>35520</v>
      </c>
      <c r="I64" s="3"/>
      <c r="J64" s="3"/>
    </row>
    <row r="65" spans="2:10" x14ac:dyDescent="0.25">
      <c r="C65" t="s">
        <v>56</v>
      </c>
      <c r="G65" s="2">
        <v>15000</v>
      </c>
      <c r="I65" s="3"/>
      <c r="J65" s="3"/>
    </row>
    <row r="66" spans="2:10" x14ac:dyDescent="0.25">
      <c r="C66" t="s">
        <v>57</v>
      </c>
      <c r="G66" s="2">
        <v>10000</v>
      </c>
      <c r="I66" s="3"/>
      <c r="J66" s="3"/>
    </row>
    <row r="67" spans="2:10" x14ac:dyDescent="0.25">
      <c r="C67" t="s">
        <v>58</v>
      </c>
      <c r="G67" s="2">
        <v>2500</v>
      </c>
      <c r="I67" s="3"/>
      <c r="J67" s="3"/>
    </row>
    <row r="68" spans="2:10" x14ac:dyDescent="0.25">
      <c r="C68" t="s">
        <v>59</v>
      </c>
      <c r="I68" s="3"/>
      <c r="J68" s="3"/>
    </row>
    <row r="69" spans="2:10" x14ac:dyDescent="0.25">
      <c r="D69" s="7" t="s">
        <v>60</v>
      </c>
      <c r="G69" s="2">
        <v>4000</v>
      </c>
      <c r="I69" s="3"/>
      <c r="J69" s="3"/>
    </row>
    <row r="70" spans="2:10" x14ac:dyDescent="0.25">
      <c r="D70" s="7" t="s">
        <v>61</v>
      </c>
      <c r="G70" s="2">
        <v>2000</v>
      </c>
      <c r="I70" s="3"/>
      <c r="J70" s="3"/>
    </row>
    <row r="71" spans="2:10" x14ac:dyDescent="0.25">
      <c r="D71" s="7" t="s">
        <v>62</v>
      </c>
      <c r="G71" s="2">
        <v>300</v>
      </c>
      <c r="I71" s="3"/>
      <c r="J71" s="3"/>
    </row>
    <row r="72" spans="2:10" x14ac:dyDescent="0.25">
      <c r="D72" s="7" t="s">
        <v>63</v>
      </c>
      <c r="G72" s="2">
        <v>200</v>
      </c>
    </row>
    <row r="73" spans="2:10" x14ac:dyDescent="0.25">
      <c r="D73" s="7" t="s">
        <v>64</v>
      </c>
      <c r="G73" s="2">
        <v>4500</v>
      </c>
    </row>
    <row r="74" spans="2:10" x14ac:dyDescent="0.25">
      <c r="D74" s="7"/>
      <c r="G74" s="4">
        <f>SUM(G69:G73)</f>
        <v>11000</v>
      </c>
      <c r="I74" s="3"/>
      <c r="J74" s="3"/>
    </row>
    <row r="75" spans="2:10" x14ac:dyDescent="0.25">
      <c r="C75" t="s">
        <v>65</v>
      </c>
      <c r="G75" s="2">
        <v>20000</v>
      </c>
      <c r="I75" s="3"/>
      <c r="J75" s="3"/>
    </row>
    <row r="76" spans="2:10" x14ac:dyDescent="0.25">
      <c r="B76" t="s">
        <v>66</v>
      </c>
      <c r="G76" s="8">
        <f>G64+G65+G66+G67+G74+G75</f>
        <v>94020</v>
      </c>
      <c r="I76" s="3"/>
      <c r="J76" s="3"/>
    </row>
    <row r="77" spans="2:10" x14ac:dyDescent="0.25">
      <c r="B77" t="s">
        <v>67</v>
      </c>
      <c r="G77" s="6">
        <v>10000</v>
      </c>
      <c r="I77" s="3"/>
      <c r="J77" s="3"/>
    </row>
    <row r="78" spans="2:10" x14ac:dyDescent="0.25">
      <c r="B78" t="s">
        <v>68</v>
      </c>
      <c r="I78" s="3"/>
      <c r="J78" s="3"/>
    </row>
    <row r="79" spans="2:10" x14ac:dyDescent="0.25">
      <c r="B79" t="s">
        <v>69</v>
      </c>
      <c r="G79" s="2">
        <v>1000</v>
      </c>
      <c r="I79" s="3"/>
      <c r="J79" s="3"/>
    </row>
    <row r="80" spans="2:10" x14ac:dyDescent="0.25">
      <c r="B80" t="s">
        <v>70</v>
      </c>
      <c r="I80" s="3"/>
      <c r="J80" s="3"/>
    </row>
    <row r="81" spans="2:10" x14ac:dyDescent="0.25">
      <c r="B81" t="s">
        <v>71</v>
      </c>
      <c r="I81" s="3"/>
      <c r="J81" s="3"/>
    </row>
    <row r="82" spans="2:10" x14ac:dyDescent="0.25">
      <c r="C82" s="9" t="s">
        <v>72</v>
      </c>
      <c r="I82" s="3"/>
      <c r="J82" s="3"/>
    </row>
    <row r="83" spans="2:10" x14ac:dyDescent="0.25">
      <c r="C83" s="9" t="s">
        <v>73</v>
      </c>
      <c r="I83" s="3"/>
      <c r="J83" s="3"/>
    </row>
    <row r="84" spans="2:10" x14ac:dyDescent="0.25">
      <c r="C84" s="9" t="s">
        <v>74</v>
      </c>
      <c r="I84" s="3"/>
      <c r="J84" s="3"/>
    </row>
    <row r="85" spans="2:10" x14ac:dyDescent="0.25">
      <c r="C85" s="9" t="s">
        <v>75</v>
      </c>
      <c r="I85" s="3"/>
      <c r="J85" s="3"/>
    </row>
    <row r="86" spans="2:10" x14ac:dyDescent="0.25">
      <c r="C86" s="9" t="s">
        <v>76</v>
      </c>
      <c r="I86" s="3"/>
      <c r="J86" s="3"/>
    </row>
    <row r="87" spans="2:10" x14ac:dyDescent="0.25">
      <c r="B87" t="s">
        <v>77</v>
      </c>
      <c r="G87" s="4">
        <v>39950</v>
      </c>
      <c r="I87" s="3"/>
      <c r="J87" s="3"/>
    </row>
    <row r="88" spans="2:10" x14ac:dyDescent="0.25">
      <c r="B88" t="s">
        <v>78</v>
      </c>
      <c r="I88" s="3"/>
      <c r="J88" s="3"/>
    </row>
    <row r="89" spans="2:10" x14ac:dyDescent="0.25">
      <c r="C89" s="9" t="s">
        <v>72</v>
      </c>
      <c r="I89" s="3"/>
      <c r="J89" s="3"/>
    </row>
    <row r="90" spans="2:10" x14ac:dyDescent="0.25">
      <c r="C90" s="9" t="s">
        <v>73</v>
      </c>
      <c r="I90" s="3"/>
      <c r="J90" s="3"/>
    </row>
    <row r="91" spans="2:10" x14ac:dyDescent="0.25">
      <c r="C91" s="9" t="s">
        <v>74</v>
      </c>
      <c r="I91" s="3"/>
      <c r="J91" s="3"/>
    </row>
    <row r="92" spans="2:10" x14ac:dyDescent="0.25">
      <c r="C92" s="9" t="s">
        <v>75</v>
      </c>
      <c r="I92" s="3"/>
      <c r="J92" s="3"/>
    </row>
    <row r="93" spans="2:10" x14ac:dyDescent="0.25">
      <c r="C93" s="9" t="s">
        <v>76</v>
      </c>
      <c r="I93" s="3"/>
      <c r="J93" s="3"/>
    </row>
    <row r="94" spans="2:10" x14ac:dyDescent="0.25">
      <c r="B94" t="s">
        <v>78</v>
      </c>
      <c r="G94" s="4">
        <f>SUM(G89:G93)</f>
        <v>0</v>
      </c>
      <c r="I94" s="3"/>
      <c r="J94" s="3"/>
    </row>
    <row r="95" spans="2:10" x14ac:dyDescent="0.25">
      <c r="B95" t="s">
        <v>79</v>
      </c>
      <c r="I95" s="3"/>
      <c r="J95" s="3"/>
    </row>
    <row r="96" spans="2:10" x14ac:dyDescent="0.25">
      <c r="C96" t="s">
        <v>80</v>
      </c>
      <c r="G96" s="2">
        <v>48000</v>
      </c>
      <c r="I96" s="3"/>
      <c r="J96" s="3"/>
    </row>
    <row r="97" spans="2:10" x14ac:dyDescent="0.25">
      <c r="C97" t="s">
        <v>81</v>
      </c>
      <c r="G97" s="2">
        <v>45000</v>
      </c>
      <c r="I97" s="3"/>
      <c r="J97" s="3"/>
    </row>
    <row r="98" spans="2:10" x14ac:dyDescent="0.25">
      <c r="C98" t="s">
        <v>82</v>
      </c>
      <c r="G98" s="2">
        <v>40000</v>
      </c>
      <c r="I98" s="3"/>
      <c r="J98" s="3"/>
    </row>
    <row r="99" spans="2:10" x14ac:dyDescent="0.25">
      <c r="B99" t="s">
        <v>83</v>
      </c>
      <c r="G99" s="4">
        <f>SUM(G95:G98)</f>
        <v>133000</v>
      </c>
      <c r="I99" s="3"/>
      <c r="J99" s="3"/>
    </row>
    <row r="100" spans="2:10" x14ac:dyDescent="0.25">
      <c r="B100" t="s">
        <v>84</v>
      </c>
      <c r="G100" s="2">
        <v>1500</v>
      </c>
      <c r="I100" s="3"/>
      <c r="J100" s="3"/>
    </row>
    <row r="101" spans="2:10" x14ac:dyDescent="0.25">
      <c r="B101" t="s">
        <v>85</v>
      </c>
      <c r="I101" s="3"/>
      <c r="J101" s="3"/>
    </row>
    <row r="102" spans="2:10" x14ac:dyDescent="0.25">
      <c r="C102" t="s">
        <v>86</v>
      </c>
      <c r="I102" s="3"/>
      <c r="J102" s="3"/>
    </row>
    <row r="103" spans="2:10" x14ac:dyDescent="0.25">
      <c r="C103" t="s">
        <v>20</v>
      </c>
      <c r="I103" s="3"/>
      <c r="J103" s="3"/>
    </row>
    <row r="104" spans="2:10" x14ac:dyDescent="0.25">
      <c r="B104" t="s">
        <v>87</v>
      </c>
      <c r="G104" s="4">
        <f>SUM(G102:G103)</f>
        <v>0</v>
      </c>
      <c r="I104" s="3"/>
      <c r="J104" s="3"/>
    </row>
    <row r="105" spans="2:10" x14ac:dyDescent="0.25">
      <c r="B105" t="s">
        <v>88</v>
      </c>
      <c r="G105" s="2">
        <v>12000</v>
      </c>
      <c r="I105" s="3"/>
      <c r="J105" s="3"/>
    </row>
    <row r="106" spans="2:10" x14ac:dyDescent="0.25">
      <c r="B106" t="s">
        <v>89</v>
      </c>
      <c r="G106" s="2">
        <v>125000</v>
      </c>
      <c r="I106" s="3"/>
      <c r="J106" s="3"/>
    </row>
    <row r="107" spans="2:10" x14ac:dyDescent="0.25">
      <c r="B107" t="s">
        <v>90</v>
      </c>
      <c r="G107" s="2">
        <v>45000</v>
      </c>
      <c r="I107" s="3"/>
      <c r="J107" s="3"/>
    </row>
    <row r="108" spans="2:10" x14ac:dyDescent="0.25">
      <c r="B108" t="s">
        <v>91</v>
      </c>
      <c r="G108" s="2">
        <v>32000</v>
      </c>
      <c r="I108" s="3"/>
      <c r="J108" s="3"/>
    </row>
    <row r="109" spans="2:10" x14ac:dyDescent="0.25">
      <c r="B109" t="s">
        <v>92</v>
      </c>
      <c r="G109" s="2">
        <v>33000</v>
      </c>
      <c r="I109" s="3"/>
      <c r="J109" s="3"/>
    </row>
    <row r="110" spans="2:10" x14ac:dyDescent="0.25">
      <c r="B110" t="s">
        <v>93</v>
      </c>
      <c r="I110" s="3"/>
      <c r="J110" s="3"/>
    </row>
    <row r="111" spans="2:10" x14ac:dyDescent="0.25">
      <c r="B111" t="s">
        <v>94</v>
      </c>
      <c r="G111" s="4">
        <f>G54+G76+G79+G80+G94+G99+G100+G104+G77+G78+G105+G107+G108+G109+G110+G87+G106</f>
        <v>596985</v>
      </c>
      <c r="I111" s="3"/>
      <c r="J111" s="3"/>
    </row>
    <row r="112" spans="2:10" ht="15.75" thickBot="1" x14ac:dyDescent="0.3">
      <c r="B112" t="s">
        <v>95</v>
      </c>
      <c r="G112" s="10">
        <f>G37-G111</f>
        <v>4515</v>
      </c>
      <c r="I112" s="3"/>
      <c r="J112" s="3"/>
    </row>
    <row r="113" spans="5:10" ht="15.75" thickTop="1" x14ac:dyDescent="0.25">
      <c r="E113" s="11"/>
      <c r="I113" s="3"/>
      <c r="J113" s="3"/>
    </row>
    <row r="114" spans="5:10" x14ac:dyDescent="0.25">
      <c r="I114" s="3"/>
      <c r="J114" s="3"/>
    </row>
    <row r="115" spans="5:10" x14ac:dyDescent="0.25">
      <c r="I115" s="3"/>
      <c r="J115" s="3"/>
    </row>
    <row r="116" spans="5:10" x14ac:dyDescent="0.25">
      <c r="G116" s="6"/>
      <c r="I116" s="3"/>
      <c r="J116" s="3"/>
    </row>
    <row r="117" spans="5:10" x14ac:dyDescent="0.25">
      <c r="G117" s="6"/>
      <c r="I117" s="3"/>
      <c r="J117" s="3"/>
    </row>
    <row r="118" spans="5:10" x14ac:dyDescent="0.25">
      <c r="G118" s="6"/>
      <c r="I118" s="3"/>
      <c r="J118" s="3"/>
    </row>
    <row r="119" spans="5:10" x14ac:dyDescent="0.25">
      <c r="G119" s="6"/>
      <c r="I119" s="3"/>
      <c r="J119" s="3"/>
    </row>
    <row r="120" spans="5:10" x14ac:dyDescent="0.25">
      <c r="G120" s="6"/>
      <c r="I120" s="3"/>
      <c r="J120" s="3"/>
    </row>
    <row r="121" spans="5:10" x14ac:dyDescent="0.25">
      <c r="G121" s="6"/>
      <c r="I121" s="3"/>
      <c r="J121" s="3"/>
    </row>
    <row r="122" spans="5:10" x14ac:dyDescent="0.25">
      <c r="G122" s="6"/>
      <c r="I122" s="3"/>
      <c r="J122" s="3"/>
    </row>
    <row r="123" spans="5:10" x14ac:dyDescent="0.25">
      <c r="G123" s="6"/>
      <c r="I123" s="3"/>
      <c r="J123" s="3"/>
    </row>
    <row r="124" spans="5:10" x14ac:dyDescent="0.25">
      <c r="G124" s="6"/>
      <c r="I124" s="3"/>
      <c r="J124" s="3"/>
    </row>
    <row r="125" spans="5:10" x14ac:dyDescent="0.25">
      <c r="G125" s="6"/>
      <c r="I125" s="3"/>
      <c r="J125" s="3"/>
    </row>
    <row r="126" spans="5:10" x14ac:dyDescent="0.25">
      <c r="G126" s="6"/>
      <c r="I126" s="3"/>
      <c r="J126" s="3"/>
    </row>
    <row r="127" spans="5:10" x14ac:dyDescent="0.25">
      <c r="G127" s="6"/>
      <c r="I127" s="3"/>
      <c r="J127" s="3"/>
    </row>
    <row r="128" spans="5:10" x14ac:dyDescent="0.25">
      <c r="G128" s="6"/>
      <c r="I128" s="3"/>
      <c r="J128" s="3"/>
    </row>
    <row r="129" spans="7:10" x14ac:dyDescent="0.25">
      <c r="G129" s="6"/>
      <c r="I129" s="3"/>
      <c r="J129" s="3"/>
    </row>
    <row r="130" spans="7:10" x14ac:dyDescent="0.25">
      <c r="G130" s="6"/>
      <c r="I130" s="3"/>
      <c r="J130" s="3"/>
    </row>
    <row r="131" spans="7:10" x14ac:dyDescent="0.25">
      <c r="G131" s="6"/>
      <c r="I131" s="3"/>
      <c r="J131" s="3"/>
    </row>
    <row r="132" spans="7:10" x14ac:dyDescent="0.25">
      <c r="G132" s="6"/>
      <c r="I132" s="3"/>
      <c r="J132" s="3"/>
    </row>
    <row r="133" spans="7:10" x14ac:dyDescent="0.25">
      <c r="G133" s="6"/>
      <c r="I133" s="3"/>
      <c r="J133" s="3"/>
    </row>
    <row r="134" spans="7:10" x14ac:dyDescent="0.25">
      <c r="G134" s="6"/>
      <c r="I134" s="3"/>
      <c r="J134" s="3"/>
    </row>
    <row r="135" spans="7:10" x14ac:dyDescent="0.25">
      <c r="G135" s="6"/>
      <c r="I135" s="3"/>
      <c r="J135" s="3"/>
    </row>
    <row r="136" spans="7:10" x14ac:dyDescent="0.25">
      <c r="G136" s="6"/>
      <c r="I136" s="3"/>
      <c r="J136" s="3"/>
    </row>
    <row r="137" spans="7:10" x14ac:dyDescent="0.25">
      <c r="G137" s="6"/>
      <c r="I137" s="3"/>
      <c r="J137" s="3"/>
    </row>
    <row r="138" spans="7:10" x14ac:dyDescent="0.25">
      <c r="G138" s="6"/>
      <c r="I138" s="3"/>
      <c r="J138" s="3"/>
    </row>
    <row r="139" spans="7:10" x14ac:dyDescent="0.25">
      <c r="G139" s="6"/>
      <c r="I139" s="3"/>
      <c r="J139" s="3"/>
    </row>
    <row r="140" spans="7:10" x14ac:dyDescent="0.25">
      <c r="G140" s="6"/>
      <c r="I140" s="3"/>
      <c r="J140" s="3"/>
    </row>
    <row r="141" spans="7:10" x14ac:dyDescent="0.25">
      <c r="G141" s="6"/>
      <c r="I141" s="3"/>
      <c r="J141" s="3"/>
    </row>
    <row r="142" spans="7:10" x14ac:dyDescent="0.25">
      <c r="G142" s="6"/>
      <c r="I142" s="3"/>
      <c r="J142" s="3"/>
    </row>
    <row r="143" spans="7:10" x14ac:dyDescent="0.25">
      <c r="G143" s="6"/>
      <c r="I143" s="3"/>
      <c r="J143" s="3"/>
    </row>
    <row r="144" spans="7:10" x14ac:dyDescent="0.25">
      <c r="G144" s="6"/>
      <c r="I144" s="3"/>
      <c r="J144" s="3"/>
    </row>
    <row r="145" spans="7:10" x14ac:dyDescent="0.25">
      <c r="G145" s="6"/>
      <c r="I145" s="3"/>
      <c r="J145" s="3"/>
    </row>
    <row r="146" spans="7:10" x14ac:dyDescent="0.25">
      <c r="G146" s="6"/>
      <c r="I146" s="3"/>
      <c r="J146" s="3"/>
    </row>
    <row r="147" spans="7:10" x14ac:dyDescent="0.25">
      <c r="G147" s="6"/>
      <c r="I147" s="3"/>
      <c r="J147" s="3"/>
    </row>
    <row r="148" spans="7:10" x14ac:dyDescent="0.25">
      <c r="G148" s="6"/>
      <c r="I148" s="3"/>
      <c r="J148" s="3"/>
    </row>
    <row r="149" spans="7:10" x14ac:dyDescent="0.25">
      <c r="G149" s="6"/>
      <c r="I149" s="3"/>
      <c r="J149" s="3"/>
    </row>
    <row r="150" spans="7:10" x14ac:dyDescent="0.25">
      <c r="G150" s="6"/>
      <c r="I150" s="3"/>
      <c r="J150" s="3"/>
    </row>
    <row r="151" spans="7:10" x14ac:dyDescent="0.25">
      <c r="G151" s="6"/>
      <c r="I151" s="3"/>
      <c r="J151" s="3"/>
    </row>
    <row r="152" spans="7:10" x14ac:dyDescent="0.25">
      <c r="G152" s="6"/>
      <c r="I152" s="3"/>
      <c r="J152" s="3"/>
    </row>
    <row r="153" spans="7:10" x14ac:dyDescent="0.25">
      <c r="G153" s="6"/>
      <c r="I153" s="3"/>
      <c r="J153" s="3"/>
    </row>
    <row r="154" spans="7:10" x14ac:dyDescent="0.25">
      <c r="G154" s="6"/>
      <c r="I154" s="3"/>
      <c r="J154" s="3"/>
    </row>
    <row r="155" spans="7:10" x14ac:dyDescent="0.25">
      <c r="G155" s="6"/>
      <c r="I155" s="3"/>
      <c r="J155" s="3"/>
    </row>
    <row r="156" spans="7:10" x14ac:dyDescent="0.25">
      <c r="G156" s="6"/>
      <c r="I156" s="3"/>
      <c r="J156" s="3"/>
    </row>
    <row r="157" spans="7:10" x14ac:dyDescent="0.25">
      <c r="G157" s="6"/>
      <c r="I157" s="3"/>
      <c r="J157" s="3"/>
    </row>
    <row r="158" spans="7:10" x14ac:dyDescent="0.25">
      <c r="G158" s="6"/>
      <c r="I158" s="3"/>
      <c r="J158" s="3"/>
    </row>
    <row r="159" spans="7:10" x14ac:dyDescent="0.25">
      <c r="G159" s="6"/>
      <c r="I159" s="3"/>
      <c r="J159" s="3"/>
    </row>
    <row r="160" spans="7:10" x14ac:dyDescent="0.25">
      <c r="G160" s="6"/>
      <c r="I160" s="3"/>
      <c r="J160" s="3"/>
    </row>
    <row r="161" spans="7:10" x14ac:dyDescent="0.25">
      <c r="G161" s="6"/>
      <c r="I161" s="3"/>
      <c r="J161" s="3"/>
    </row>
    <row r="162" spans="7:10" x14ac:dyDescent="0.25">
      <c r="G162" s="6"/>
      <c r="I162" s="3"/>
      <c r="J162" s="3"/>
    </row>
    <row r="163" spans="7:10" x14ac:dyDescent="0.25">
      <c r="G163" s="6"/>
      <c r="I163" s="3"/>
      <c r="J163" s="3"/>
    </row>
    <row r="164" spans="7:10" x14ac:dyDescent="0.25">
      <c r="G164" s="6"/>
      <c r="I164" s="3"/>
      <c r="J164" s="3"/>
    </row>
    <row r="165" spans="7:10" x14ac:dyDescent="0.25">
      <c r="G165" s="6"/>
      <c r="I165" s="3"/>
      <c r="J165" s="3"/>
    </row>
    <row r="166" spans="7:10" x14ac:dyDescent="0.25">
      <c r="G166" s="6"/>
      <c r="I166" s="3"/>
      <c r="J166" s="3"/>
    </row>
    <row r="167" spans="7:10" x14ac:dyDescent="0.25">
      <c r="G167" s="6"/>
      <c r="I167" s="3"/>
      <c r="J167" s="3"/>
    </row>
    <row r="168" spans="7:10" x14ac:dyDescent="0.25">
      <c r="G168" s="6"/>
      <c r="I168" s="3"/>
      <c r="J168" s="3"/>
    </row>
    <row r="169" spans="7:10" x14ac:dyDescent="0.25">
      <c r="G169" s="6"/>
      <c r="I169" s="3"/>
      <c r="J169" s="3"/>
    </row>
    <row r="170" spans="7:10" x14ac:dyDescent="0.25">
      <c r="G170" s="6"/>
      <c r="I170" s="3"/>
      <c r="J170" s="3"/>
    </row>
    <row r="171" spans="7:10" x14ac:dyDescent="0.25">
      <c r="G171" s="6"/>
      <c r="I171" s="3"/>
      <c r="J171" s="3"/>
    </row>
    <row r="172" spans="7:10" x14ac:dyDescent="0.25">
      <c r="G172" s="6"/>
      <c r="I172" s="3"/>
      <c r="J172" s="3"/>
    </row>
    <row r="173" spans="7:10" x14ac:dyDescent="0.25">
      <c r="G173" s="6"/>
      <c r="I173" s="3"/>
      <c r="J173" s="3"/>
    </row>
    <row r="174" spans="7:10" x14ac:dyDescent="0.25">
      <c r="G174" s="6"/>
      <c r="I174" s="3"/>
      <c r="J174" s="3"/>
    </row>
    <row r="175" spans="7:10" x14ac:dyDescent="0.25">
      <c r="G175" s="6"/>
      <c r="I175" s="3"/>
      <c r="J175" s="3"/>
    </row>
    <row r="176" spans="7:10" x14ac:dyDescent="0.25">
      <c r="G176" s="6"/>
      <c r="I176" s="3"/>
      <c r="J176" s="3"/>
    </row>
    <row r="177" spans="7:10" x14ac:dyDescent="0.25">
      <c r="G177" s="6"/>
      <c r="I177" s="3"/>
      <c r="J177" s="3"/>
    </row>
    <row r="178" spans="7:10" x14ac:dyDescent="0.25">
      <c r="G178" s="6"/>
      <c r="I178" s="3"/>
      <c r="J178" s="3"/>
    </row>
    <row r="179" spans="7:10" x14ac:dyDescent="0.25">
      <c r="G179" s="6"/>
      <c r="I179" s="3"/>
      <c r="J179" s="3"/>
    </row>
    <row r="180" spans="7:10" x14ac:dyDescent="0.25">
      <c r="G180" s="6"/>
      <c r="I180" s="3"/>
      <c r="J180" s="3"/>
    </row>
    <row r="181" spans="7:10" x14ac:dyDescent="0.25">
      <c r="G181" s="6"/>
      <c r="I181" s="3"/>
      <c r="J181" s="3"/>
    </row>
    <row r="182" spans="7:10" x14ac:dyDescent="0.25">
      <c r="G182" s="6"/>
      <c r="I182" s="3"/>
      <c r="J182" s="3"/>
    </row>
    <row r="183" spans="7:10" x14ac:dyDescent="0.25">
      <c r="G183" s="6"/>
      <c r="I183" s="3"/>
      <c r="J183" s="3"/>
    </row>
    <row r="184" spans="7:10" x14ac:dyDescent="0.25">
      <c r="G184" s="6"/>
      <c r="I184" s="3"/>
      <c r="J184" s="3"/>
    </row>
    <row r="185" spans="7:10" x14ac:dyDescent="0.25">
      <c r="G185" s="6"/>
      <c r="I185" s="3"/>
      <c r="J185" s="3"/>
    </row>
    <row r="186" spans="7:10" x14ac:dyDescent="0.25">
      <c r="G186" s="6"/>
      <c r="I186" s="3"/>
      <c r="J186" s="3"/>
    </row>
    <row r="187" spans="7:10" x14ac:dyDescent="0.25">
      <c r="G187" s="6"/>
      <c r="I187" s="3"/>
      <c r="J187" s="3"/>
    </row>
    <row r="188" spans="7:10" x14ac:dyDescent="0.25">
      <c r="G188" s="6"/>
      <c r="I188" s="3"/>
      <c r="J188" s="3"/>
    </row>
    <row r="189" spans="7:10" x14ac:dyDescent="0.25">
      <c r="G189" s="6"/>
      <c r="I189" s="3"/>
      <c r="J189" s="3"/>
    </row>
    <row r="190" spans="7:10" x14ac:dyDescent="0.25">
      <c r="G190" s="6"/>
      <c r="I190" s="3"/>
      <c r="J190" s="3"/>
    </row>
    <row r="191" spans="7:10" x14ac:dyDescent="0.25">
      <c r="G191" s="6"/>
      <c r="I191" s="3"/>
      <c r="J191" s="3"/>
    </row>
    <row r="192" spans="7:10" x14ac:dyDescent="0.25">
      <c r="G192" s="6"/>
      <c r="I192" s="3"/>
      <c r="J192" s="3"/>
    </row>
    <row r="193" spans="7:10" x14ac:dyDescent="0.25">
      <c r="G193" s="6"/>
      <c r="I193" s="3"/>
      <c r="J193" s="3"/>
    </row>
    <row r="194" spans="7:10" x14ac:dyDescent="0.25">
      <c r="G194" s="6"/>
      <c r="I194" s="3"/>
      <c r="J194" s="3"/>
    </row>
    <row r="195" spans="7:10" x14ac:dyDescent="0.25">
      <c r="G195" s="6"/>
      <c r="I195" s="3"/>
      <c r="J195" s="3"/>
    </row>
    <row r="196" spans="7:10" x14ac:dyDescent="0.25">
      <c r="G196" s="6"/>
      <c r="I196" s="3"/>
      <c r="J196" s="3"/>
    </row>
    <row r="197" spans="7:10" x14ac:dyDescent="0.25">
      <c r="G197" s="6"/>
      <c r="I197" s="3"/>
      <c r="J197" s="3"/>
    </row>
    <row r="198" spans="7:10" x14ac:dyDescent="0.25">
      <c r="G198" s="6"/>
      <c r="I198" s="3"/>
      <c r="J198" s="3"/>
    </row>
    <row r="199" spans="7:10" x14ac:dyDescent="0.25">
      <c r="G199" s="6"/>
      <c r="I199" s="3"/>
      <c r="J199" s="3"/>
    </row>
    <row r="200" spans="7:10" x14ac:dyDescent="0.25">
      <c r="G200" s="6"/>
      <c r="I200" s="3"/>
      <c r="J200" s="3"/>
    </row>
    <row r="201" spans="7:10" x14ac:dyDescent="0.25">
      <c r="G201" s="6"/>
      <c r="I201" s="3"/>
      <c r="J201" s="3"/>
    </row>
    <row r="202" spans="7:10" x14ac:dyDescent="0.25">
      <c r="G202" s="6"/>
      <c r="I202" s="3"/>
      <c r="J202" s="3"/>
    </row>
    <row r="203" spans="7:10" x14ac:dyDescent="0.25">
      <c r="G203" s="6"/>
      <c r="I203" s="3"/>
      <c r="J203" s="3"/>
    </row>
    <row r="204" spans="7:10" x14ac:dyDescent="0.25">
      <c r="G204" s="6"/>
      <c r="I204" s="3"/>
      <c r="J204" s="3"/>
    </row>
    <row r="205" spans="7:10" x14ac:dyDescent="0.25">
      <c r="G205" s="6"/>
      <c r="I205" s="3"/>
      <c r="J205" s="3"/>
    </row>
    <row r="206" spans="7:10" x14ac:dyDescent="0.25">
      <c r="G206" s="6"/>
      <c r="I206" s="3"/>
      <c r="J206" s="3"/>
    </row>
    <row r="207" spans="7:10" x14ac:dyDescent="0.25">
      <c r="G207" s="6"/>
      <c r="I207" s="3"/>
      <c r="J207" s="3"/>
    </row>
    <row r="208" spans="7:10" x14ac:dyDescent="0.25">
      <c r="G208" s="6"/>
      <c r="I208" s="3"/>
      <c r="J208" s="3"/>
    </row>
    <row r="209" spans="7:10" x14ac:dyDescent="0.25">
      <c r="G209" s="6"/>
      <c r="I209" s="3"/>
      <c r="J209" s="3"/>
    </row>
    <row r="210" spans="7:10" x14ac:dyDescent="0.25">
      <c r="G210" s="6"/>
      <c r="I210" s="3"/>
      <c r="J210" s="3"/>
    </row>
    <row r="211" spans="7:10" x14ac:dyDescent="0.25">
      <c r="G211" s="6"/>
      <c r="I211" s="3"/>
      <c r="J211" s="3"/>
    </row>
    <row r="212" spans="7:10" x14ac:dyDescent="0.25">
      <c r="G212" s="6"/>
      <c r="I212" s="3"/>
      <c r="J212" s="3"/>
    </row>
    <row r="213" spans="7:10" x14ac:dyDescent="0.25">
      <c r="G213" s="6"/>
      <c r="I213" s="3"/>
      <c r="J213" s="3"/>
    </row>
    <row r="214" spans="7:10" x14ac:dyDescent="0.25">
      <c r="G214" s="6"/>
      <c r="I214" s="3"/>
      <c r="J214" s="3"/>
    </row>
    <row r="215" spans="7:10" x14ac:dyDescent="0.25">
      <c r="G215" s="6"/>
      <c r="I215" s="3"/>
      <c r="J215" s="3"/>
    </row>
    <row r="216" spans="7:10" x14ac:dyDescent="0.25">
      <c r="G216" s="6"/>
      <c r="I216" s="3"/>
      <c r="J216" s="3"/>
    </row>
    <row r="217" spans="7:10" x14ac:dyDescent="0.25">
      <c r="G217" s="6"/>
      <c r="I217" s="3"/>
      <c r="J217" s="3"/>
    </row>
    <row r="218" spans="7:10" x14ac:dyDescent="0.25">
      <c r="G218" s="6"/>
      <c r="I218" s="3"/>
      <c r="J218" s="3"/>
    </row>
    <row r="219" spans="7:10" x14ac:dyDescent="0.25">
      <c r="G219" s="6"/>
      <c r="I219" s="3"/>
      <c r="J219" s="3"/>
    </row>
    <row r="220" spans="7:10" x14ac:dyDescent="0.25">
      <c r="G220" s="6"/>
      <c r="I220" s="3"/>
      <c r="J220" s="3"/>
    </row>
    <row r="221" spans="7:10" x14ac:dyDescent="0.25">
      <c r="G221" s="6"/>
      <c r="I221" s="3"/>
      <c r="J221" s="3"/>
    </row>
    <row r="222" spans="7:10" x14ac:dyDescent="0.25">
      <c r="G222" s="6"/>
      <c r="I222" s="3"/>
      <c r="J222" s="3"/>
    </row>
    <row r="223" spans="7:10" x14ac:dyDescent="0.25">
      <c r="G223" s="6"/>
      <c r="I223" s="3"/>
      <c r="J223" s="3"/>
    </row>
    <row r="224" spans="7:10" x14ac:dyDescent="0.25">
      <c r="G224" s="6"/>
      <c r="I224" s="3"/>
      <c r="J224" s="3"/>
    </row>
    <row r="225" spans="7:10" x14ac:dyDescent="0.25">
      <c r="G225" s="6"/>
      <c r="I225" s="3"/>
      <c r="J225" s="3"/>
    </row>
    <row r="226" spans="7:10" x14ac:dyDescent="0.25">
      <c r="G226" s="6"/>
      <c r="I226" s="3"/>
      <c r="J226" s="3"/>
    </row>
    <row r="227" spans="7:10" x14ac:dyDescent="0.25">
      <c r="G227" s="6"/>
      <c r="I227" s="3"/>
      <c r="J227" s="3"/>
    </row>
    <row r="228" spans="7:10" x14ac:dyDescent="0.25">
      <c r="G228" s="6"/>
      <c r="I228" s="3"/>
      <c r="J228" s="3"/>
    </row>
    <row r="229" spans="7:10" x14ac:dyDescent="0.25">
      <c r="G229" s="6"/>
      <c r="I229" s="3"/>
      <c r="J229" s="3"/>
    </row>
    <row r="230" spans="7:10" x14ac:dyDescent="0.25">
      <c r="G230" s="6"/>
      <c r="I230" s="3"/>
      <c r="J230" s="3"/>
    </row>
    <row r="231" spans="7:10" x14ac:dyDescent="0.25">
      <c r="I231" s="3"/>
      <c r="J231" s="3"/>
    </row>
    <row r="232" spans="7:10" x14ac:dyDescent="0.25">
      <c r="I232" s="3"/>
      <c r="J232" s="3"/>
    </row>
    <row r="233" spans="7:10" x14ac:dyDescent="0.25">
      <c r="I233" s="3"/>
      <c r="J233" s="3"/>
    </row>
    <row r="234" spans="7:10" x14ac:dyDescent="0.25">
      <c r="I234" s="3"/>
      <c r="J234" s="3"/>
    </row>
    <row r="235" spans="7:10" x14ac:dyDescent="0.25">
      <c r="I235" s="3"/>
      <c r="J235" s="3"/>
    </row>
    <row r="236" spans="7:10" x14ac:dyDescent="0.25">
      <c r="I236" s="3"/>
      <c r="J236" s="3"/>
    </row>
    <row r="237" spans="7:10" x14ac:dyDescent="0.25">
      <c r="I237" s="3"/>
      <c r="J237" s="3"/>
    </row>
    <row r="238" spans="7:10" x14ac:dyDescent="0.25">
      <c r="I238" s="3"/>
      <c r="J238" s="3"/>
    </row>
    <row r="239" spans="7:10" x14ac:dyDescent="0.25">
      <c r="I239" s="3"/>
      <c r="J239" s="3"/>
    </row>
    <row r="240" spans="7:10" x14ac:dyDescent="0.25">
      <c r="I240" s="3"/>
      <c r="J240" s="3"/>
    </row>
    <row r="241" spans="9:10" x14ac:dyDescent="0.25">
      <c r="I241" s="3"/>
      <c r="J241" s="3"/>
    </row>
    <row r="242" spans="9:10" x14ac:dyDescent="0.25">
      <c r="I242" s="3"/>
      <c r="J242" s="3"/>
    </row>
    <row r="243" spans="9:10" x14ac:dyDescent="0.25">
      <c r="I243" s="3"/>
      <c r="J243" s="3"/>
    </row>
    <row r="244" spans="9:10" x14ac:dyDescent="0.25">
      <c r="I244" s="3"/>
      <c r="J244" s="3"/>
    </row>
    <row r="245" spans="9:10" x14ac:dyDescent="0.25">
      <c r="I245" s="3"/>
      <c r="J245" s="3"/>
    </row>
    <row r="246" spans="9:10" x14ac:dyDescent="0.25">
      <c r="I246" s="3"/>
      <c r="J246" s="3"/>
    </row>
    <row r="247" spans="9:10" x14ac:dyDescent="0.25">
      <c r="I247" s="3"/>
      <c r="J247" s="3"/>
    </row>
    <row r="248" spans="9:10" x14ac:dyDescent="0.25">
      <c r="I248" s="3"/>
      <c r="J248" s="3"/>
    </row>
    <row r="249" spans="9:10" x14ac:dyDescent="0.25">
      <c r="I249" s="3"/>
      <c r="J249" s="3"/>
    </row>
    <row r="250" spans="9:10" x14ac:dyDescent="0.25">
      <c r="I250" s="3"/>
      <c r="J250" s="3"/>
    </row>
    <row r="251" spans="9:10" x14ac:dyDescent="0.25">
      <c r="I251" s="3"/>
      <c r="J251" s="3"/>
    </row>
    <row r="252" spans="9:10" x14ac:dyDescent="0.25">
      <c r="I252" s="3"/>
      <c r="J252" s="3"/>
    </row>
    <row r="253" spans="9:10" x14ac:dyDescent="0.25">
      <c r="I253" s="3"/>
      <c r="J253" s="3"/>
    </row>
    <row r="254" spans="9:10" x14ac:dyDescent="0.25">
      <c r="I254" s="3"/>
      <c r="J254" s="3"/>
    </row>
    <row r="255" spans="9:10" x14ac:dyDescent="0.25">
      <c r="I255" s="3"/>
      <c r="J255" s="3"/>
    </row>
    <row r="256" spans="9:10" x14ac:dyDescent="0.25">
      <c r="I256" s="3"/>
      <c r="J256" s="3"/>
    </row>
    <row r="257" spans="9:10" x14ac:dyDescent="0.25">
      <c r="I257" s="3"/>
      <c r="J257" s="3"/>
    </row>
    <row r="258" spans="9:10" x14ac:dyDescent="0.25">
      <c r="I258" s="3"/>
      <c r="J258" s="3"/>
    </row>
    <row r="259" spans="9:10" x14ac:dyDescent="0.25">
      <c r="I259" s="3"/>
      <c r="J259" s="3"/>
    </row>
    <row r="260" spans="9:10" x14ac:dyDescent="0.25">
      <c r="I260" s="3"/>
      <c r="J260" s="3"/>
    </row>
    <row r="261" spans="9:10" x14ac:dyDescent="0.25">
      <c r="I261" s="3"/>
      <c r="J261" s="3"/>
    </row>
    <row r="262" spans="9:10" x14ac:dyDescent="0.25">
      <c r="I262" s="3"/>
      <c r="J262" s="3"/>
    </row>
    <row r="263" spans="9:10" x14ac:dyDescent="0.25">
      <c r="I263" s="3"/>
      <c r="J263" s="3"/>
    </row>
    <row r="264" spans="9:10" x14ac:dyDescent="0.25">
      <c r="I264" s="3"/>
      <c r="J264" s="3"/>
    </row>
    <row r="265" spans="9:10" x14ac:dyDescent="0.25">
      <c r="I265" s="3"/>
      <c r="J265" s="3"/>
    </row>
    <row r="266" spans="9:10" x14ac:dyDescent="0.25">
      <c r="I266" s="3"/>
      <c r="J266" s="3"/>
    </row>
    <row r="267" spans="9:10" x14ac:dyDescent="0.25">
      <c r="I267" s="3"/>
      <c r="J267" s="3"/>
    </row>
    <row r="268" spans="9:10" x14ac:dyDescent="0.25">
      <c r="I268" s="3"/>
      <c r="J268" s="3"/>
    </row>
    <row r="269" spans="9:10" x14ac:dyDescent="0.25">
      <c r="I269" s="3"/>
      <c r="J269" s="3"/>
    </row>
    <row r="270" spans="9:10" x14ac:dyDescent="0.25">
      <c r="I270" s="3"/>
      <c r="J270" s="3"/>
    </row>
    <row r="271" spans="9:10" x14ac:dyDescent="0.25">
      <c r="I271" s="3"/>
      <c r="J271" s="3"/>
    </row>
    <row r="272" spans="9:10" x14ac:dyDescent="0.25">
      <c r="I272" s="3"/>
      <c r="J272" s="3"/>
    </row>
    <row r="273" spans="9:10" x14ac:dyDescent="0.25">
      <c r="I273" s="3"/>
      <c r="J273" s="3"/>
    </row>
    <row r="274" spans="9:10" x14ac:dyDescent="0.25">
      <c r="I274" s="3"/>
      <c r="J274" s="3"/>
    </row>
    <row r="275" spans="9:10" x14ac:dyDescent="0.25">
      <c r="I275" s="3"/>
      <c r="J275" s="3"/>
    </row>
    <row r="276" spans="9:10" x14ac:dyDescent="0.25">
      <c r="I276" s="3"/>
      <c r="J276" s="3"/>
    </row>
    <row r="277" spans="9:10" x14ac:dyDescent="0.25">
      <c r="I277" s="3"/>
      <c r="J277" s="3"/>
    </row>
    <row r="278" spans="9:10" x14ac:dyDescent="0.25">
      <c r="I278" s="3"/>
      <c r="J278" s="3"/>
    </row>
    <row r="279" spans="9:10" x14ac:dyDescent="0.25">
      <c r="I279" s="3"/>
      <c r="J279" s="3"/>
    </row>
    <row r="280" spans="9:10" x14ac:dyDescent="0.25">
      <c r="I280" s="3"/>
      <c r="J280" s="3"/>
    </row>
    <row r="281" spans="9:10" x14ac:dyDescent="0.25">
      <c r="I281" s="3"/>
      <c r="J281" s="3"/>
    </row>
    <row r="282" spans="9:10" x14ac:dyDescent="0.25">
      <c r="I282" s="3"/>
      <c r="J282" s="3"/>
    </row>
    <row r="283" spans="9:10" x14ac:dyDescent="0.25">
      <c r="I283" s="3"/>
      <c r="J283" s="3"/>
    </row>
    <row r="284" spans="9:10" x14ac:dyDescent="0.25">
      <c r="I284" s="3"/>
      <c r="J284" s="3"/>
    </row>
    <row r="285" spans="9:10" x14ac:dyDescent="0.25">
      <c r="I285" s="3"/>
      <c r="J285" s="3"/>
    </row>
    <row r="286" spans="9:10" x14ac:dyDescent="0.25">
      <c r="I286" s="3"/>
      <c r="J286" s="3"/>
    </row>
    <row r="287" spans="9:10" x14ac:dyDescent="0.25">
      <c r="I287" s="3"/>
      <c r="J287" s="3"/>
    </row>
    <row r="288" spans="9:10" x14ac:dyDescent="0.25">
      <c r="I288" s="3"/>
      <c r="J288" s="3"/>
    </row>
    <row r="289" spans="9:10" x14ac:dyDescent="0.25">
      <c r="I289" s="3"/>
      <c r="J289" s="3"/>
    </row>
    <row r="290" spans="9:10" x14ac:dyDescent="0.25">
      <c r="I290" s="3"/>
      <c r="J290" s="3"/>
    </row>
    <row r="291" spans="9:10" x14ac:dyDescent="0.25">
      <c r="I291" s="3"/>
      <c r="J291" s="3"/>
    </row>
    <row r="292" spans="9:10" x14ac:dyDescent="0.25">
      <c r="I292" s="3"/>
      <c r="J292" s="3"/>
    </row>
    <row r="293" spans="9:10" x14ac:dyDescent="0.25">
      <c r="I293" s="3"/>
      <c r="J293" s="3"/>
    </row>
    <row r="294" spans="9:10" x14ac:dyDescent="0.25">
      <c r="I294" s="3"/>
      <c r="J294" s="3"/>
    </row>
    <row r="295" spans="9:10" x14ac:dyDescent="0.25">
      <c r="I295" s="3"/>
      <c r="J295" s="3"/>
    </row>
    <row r="296" spans="9:10" x14ac:dyDescent="0.25">
      <c r="I296" s="3"/>
      <c r="J296" s="3"/>
    </row>
    <row r="297" spans="9:10" x14ac:dyDescent="0.25">
      <c r="I297" s="3"/>
      <c r="J297" s="3"/>
    </row>
    <row r="298" spans="9:10" x14ac:dyDescent="0.25">
      <c r="I298" s="3"/>
      <c r="J298" s="3"/>
    </row>
    <row r="299" spans="9:10" x14ac:dyDescent="0.25">
      <c r="I299" s="3"/>
      <c r="J299" s="3"/>
    </row>
    <row r="300" spans="9:10" x14ac:dyDescent="0.25">
      <c r="I300" s="3"/>
      <c r="J300" s="3"/>
    </row>
    <row r="301" spans="9:10" x14ac:dyDescent="0.25">
      <c r="I301" s="3"/>
      <c r="J301" s="3"/>
    </row>
    <row r="302" spans="9:10" x14ac:dyDescent="0.25">
      <c r="I302" s="3"/>
      <c r="J302" s="3"/>
    </row>
    <row r="303" spans="9:10" x14ac:dyDescent="0.25">
      <c r="I303" s="3"/>
      <c r="J303" s="3"/>
    </row>
    <row r="304" spans="9:10" x14ac:dyDescent="0.25">
      <c r="I304" s="3"/>
      <c r="J304" s="3"/>
    </row>
    <row r="305" spans="9:10" x14ac:dyDescent="0.25">
      <c r="I305" s="3"/>
      <c r="J305" s="3"/>
    </row>
    <row r="306" spans="9:10" x14ac:dyDescent="0.25">
      <c r="I306" s="3"/>
      <c r="J306" s="3"/>
    </row>
    <row r="307" spans="9:10" x14ac:dyDescent="0.25">
      <c r="I307" s="3"/>
      <c r="J307" s="3"/>
    </row>
    <row r="308" spans="9:10" x14ac:dyDescent="0.25">
      <c r="I308" s="3"/>
      <c r="J308" s="3"/>
    </row>
    <row r="309" spans="9:10" x14ac:dyDescent="0.25">
      <c r="I309" s="3"/>
      <c r="J309" s="3"/>
    </row>
    <row r="310" spans="9:10" x14ac:dyDescent="0.25">
      <c r="I310" s="3"/>
      <c r="J310" s="3"/>
    </row>
    <row r="311" spans="9:10" x14ac:dyDescent="0.25">
      <c r="I311" s="3"/>
      <c r="J311" s="3"/>
    </row>
    <row r="312" spans="9:10" x14ac:dyDescent="0.25">
      <c r="I312" s="3"/>
      <c r="J312" s="3"/>
    </row>
    <row r="313" spans="9:10" x14ac:dyDescent="0.25">
      <c r="I313" s="3"/>
      <c r="J313" s="3"/>
    </row>
    <row r="314" spans="9:10" x14ac:dyDescent="0.25">
      <c r="I314" s="3"/>
      <c r="J314" s="3"/>
    </row>
    <row r="315" spans="9:10" x14ac:dyDescent="0.25">
      <c r="I315" s="3"/>
      <c r="J315" s="3"/>
    </row>
    <row r="316" spans="9:10" x14ac:dyDescent="0.25">
      <c r="I316" s="3"/>
      <c r="J316" s="3"/>
    </row>
    <row r="317" spans="9:10" x14ac:dyDescent="0.25">
      <c r="I317" s="3"/>
      <c r="J317" s="3"/>
    </row>
    <row r="318" spans="9:10" x14ac:dyDescent="0.25">
      <c r="I318" s="3"/>
      <c r="J318" s="3"/>
    </row>
    <row r="319" spans="9:10" x14ac:dyDescent="0.25">
      <c r="I319" s="3"/>
      <c r="J319" s="3"/>
    </row>
    <row r="320" spans="9:10" x14ac:dyDescent="0.25">
      <c r="I320" s="3"/>
      <c r="J320" s="3"/>
    </row>
    <row r="321" spans="9:10" x14ac:dyDescent="0.25">
      <c r="I321" s="3"/>
      <c r="J321" s="3"/>
    </row>
    <row r="322" spans="9:10" x14ac:dyDescent="0.25">
      <c r="I322" s="3"/>
      <c r="J322" s="3"/>
    </row>
    <row r="323" spans="9:10" x14ac:dyDescent="0.25">
      <c r="I323" s="3"/>
      <c r="J323" s="3"/>
    </row>
    <row r="324" spans="9:10" x14ac:dyDescent="0.25">
      <c r="I324" s="3"/>
      <c r="J324" s="3"/>
    </row>
    <row r="325" spans="9:10" x14ac:dyDescent="0.25">
      <c r="I325" s="3"/>
      <c r="J325" s="3"/>
    </row>
    <row r="326" spans="9:10" x14ac:dyDescent="0.25">
      <c r="I326" s="3"/>
      <c r="J326" s="3"/>
    </row>
    <row r="327" spans="9:10" x14ac:dyDescent="0.25">
      <c r="I327" s="3"/>
      <c r="J327" s="3"/>
    </row>
    <row r="328" spans="9:10" x14ac:dyDescent="0.25">
      <c r="I328" s="3"/>
      <c r="J328" s="3"/>
    </row>
    <row r="329" spans="9:10" x14ac:dyDescent="0.25">
      <c r="I329" s="3"/>
      <c r="J329" s="3"/>
    </row>
    <row r="330" spans="9:10" x14ac:dyDescent="0.25">
      <c r="I330" s="3"/>
      <c r="J330" s="3"/>
    </row>
    <row r="331" spans="9:10" x14ac:dyDescent="0.25">
      <c r="I331" s="3"/>
      <c r="J331" s="3"/>
    </row>
    <row r="332" spans="9:10" x14ac:dyDescent="0.25">
      <c r="I332" s="3"/>
      <c r="J332" s="3"/>
    </row>
    <row r="333" spans="9:10" x14ac:dyDescent="0.25">
      <c r="I333" s="3"/>
      <c r="J333" s="3"/>
    </row>
    <row r="334" spans="9:10" x14ac:dyDescent="0.25">
      <c r="I334" s="3"/>
      <c r="J334" s="3"/>
    </row>
    <row r="335" spans="9:10" x14ac:dyDescent="0.25">
      <c r="I335" s="3"/>
      <c r="J335" s="3"/>
    </row>
    <row r="336" spans="9:10" x14ac:dyDescent="0.25">
      <c r="I336" s="3"/>
      <c r="J336" s="3"/>
    </row>
    <row r="337" spans="9:10" x14ac:dyDescent="0.25">
      <c r="I337" s="3"/>
      <c r="J337" s="3"/>
    </row>
    <row r="338" spans="9:10" x14ac:dyDescent="0.25">
      <c r="I338" s="3"/>
      <c r="J338" s="3"/>
    </row>
    <row r="339" spans="9:10" x14ac:dyDescent="0.25">
      <c r="I339" s="3"/>
      <c r="J339" s="3"/>
    </row>
    <row r="340" spans="9:10" x14ac:dyDescent="0.25">
      <c r="I340" s="3"/>
      <c r="J340" s="3"/>
    </row>
    <row r="341" spans="9:10" x14ac:dyDescent="0.25">
      <c r="I341" s="3"/>
      <c r="J341" s="3"/>
    </row>
    <row r="342" spans="9:10" x14ac:dyDescent="0.25">
      <c r="I342" s="3"/>
      <c r="J342" s="3"/>
    </row>
    <row r="343" spans="9:10" x14ac:dyDescent="0.25">
      <c r="I343" s="3"/>
      <c r="J343" s="3"/>
    </row>
    <row r="344" spans="9:10" x14ac:dyDescent="0.25">
      <c r="I344" s="3"/>
      <c r="J344" s="3"/>
    </row>
    <row r="345" spans="9:10" x14ac:dyDescent="0.25">
      <c r="I345" s="3"/>
      <c r="J345" s="3"/>
    </row>
    <row r="346" spans="9:10" x14ac:dyDescent="0.25">
      <c r="I346" s="3"/>
      <c r="J346" s="3"/>
    </row>
    <row r="347" spans="9:10" x14ac:dyDescent="0.25">
      <c r="I347" s="3"/>
      <c r="J347" s="3"/>
    </row>
    <row r="348" spans="9:10" x14ac:dyDescent="0.25">
      <c r="I348" s="3"/>
      <c r="J348" s="3"/>
    </row>
    <row r="349" spans="9:10" x14ac:dyDescent="0.25">
      <c r="I349" s="3"/>
      <c r="J349" s="3"/>
    </row>
    <row r="350" spans="9:10" x14ac:dyDescent="0.25">
      <c r="I350" s="3"/>
      <c r="J350" s="3"/>
    </row>
    <row r="351" spans="9:10" x14ac:dyDescent="0.25">
      <c r="I351" s="3"/>
      <c r="J351" s="3"/>
    </row>
    <row r="352" spans="9:10" x14ac:dyDescent="0.25">
      <c r="I352" s="3"/>
      <c r="J352" s="3"/>
    </row>
    <row r="353" spans="9:10" x14ac:dyDescent="0.25">
      <c r="I353" s="3"/>
      <c r="J353" s="3"/>
    </row>
    <row r="354" spans="9:10" x14ac:dyDescent="0.25">
      <c r="I354" s="3"/>
      <c r="J354" s="3"/>
    </row>
    <row r="355" spans="9:10" x14ac:dyDescent="0.25">
      <c r="I355" s="3"/>
      <c r="J355" s="3"/>
    </row>
    <row r="356" spans="9:10" x14ac:dyDescent="0.25">
      <c r="I356" s="3"/>
      <c r="J356" s="3"/>
    </row>
    <row r="357" spans="9:10" x14ac:dyDescent="0.25">
      <c r="I357" s="3"/>
      <c r="J357" s="3"/>
    </row>
    <row r="358" spans="9:10" x14ac:dyDescent="0.25">
      <c r="I358" s="3"/>
      <c r="J358" s="3"/>
    </row>
    <row r="359" spans="9:10" x14ac:dyDescent="0.25">
      <c r="I359" s="3"/>
      <c r="J359" s="3"/>
    </row>
    <row r="360" spans="9:10" x14ac:dyDescent="0.25">
      <c r="I360" s="3"/>
      <c r="J360" s="3"/>
    </row>
    <row r="361" spans="9:10" x14ac:dyDescent="0.25">
      <c r="I361" s="3"/>
      <c r="J361" s="3"/>
    </row>
    <row r="362" spans="9:10" x14ac:dyDescent="0.25">
      <c r="I362" s="3"/>
      <c r="J362" s="3"/>
    </row>
    <row r="363" spans="9:10" x14ac:dyDescent="0.25">
      <c r="I363" s="3"/>
      <c r="J363" s="3"/>
    </row>
    <row r="364" spans="9:10" x14ac:dyDescent="0.25">
      <c r="I364" s="3"/>
      <c r="J364" s="3"/>
    </row>
    <row r="365" spans="9:10" x14ac:dyDescent="0.25">
      <c r="I365" s="3"/>
      <c r="J365" s="3"/>
    </row>
    <row r="366" spans="9:10" x14ac:dyDescent="0.25">
      <c r="I366" s="3"/>
      <c r="J366" s="3"/>
    </row>
    <row r="367" spans="9:10" x14ac:dyDescent="0.25">
      <c r="I367" s="3"/>
      <c r="J367" s="3"/>
    </row>
    <row r="368" spans="9:10" x14ac:dyDescent="0.25">
      <c r="I368" s="3"/>
      <c r="J368" s="3"/>
    </row>
    <row r="369" spans="9:10" x14ac:dyDescent="0.25">
      <c r="I369" s="3"/>
      <c r="J369" s="3"/>
    </row>
    <row r="370" spans="9:10" x14ac:dyDescent="0.25">
      <c r="I370" s="3"/>
      <c r="J370" s="3"/>
    </row>
    <row r="371" spans="9:10" x14ac:dyDescent="0.25">
      <c r="I371" s="3"/>
      <c r="J371" s="3"/>
    </row>
    <row r="372" spans="9:10" x14ac:dyDescent="0.25">
      <c r="I372" s="3"/>
      <c r="J372" s="3"/>
    </row>
    <row r="373" spans="9:10" x14ac:dyDescent="0.25">
      <c r="I373" s="3"/>
      <c r="J373" s="3"/>
    </row>
    <row r="374" spans="9:10" x14ac:dyDescent="0.25">
      <c r="I374" s="3"/>
      <c r="J374" s="3"/>
    </row>
    <row r="375" spans="9:10" x14ac:dyDescent="0.25">
      <c r="I375" s="3"/>
      <c r="J375" s="3"/>
    </row>
    <row r="376" spans="9:10" x14ac:dyDescent="0.25">
      <c r="I376" s="3"/>
      <c r="J376" s="3"/>
    </row>
    <row r="377" spans="9:10" x14ac:dyDescent="0.25">
      <c r="I377" s="3"/>
      <c r="J377" s="3"/>
    </row>
    <row r="378" spans="9:10" x14ac:dyDescent="0.25">
      <c r="I378" s="3"/>
      <c r="J378" s="3"/>
    </row>
    <row r="379" spans="9:10" x14ac:dyDescent="0.25">
      <c r="I379" s="3"/>
      <c r="J379" s="3"/>
    </row>
    <row r="380" spans="9:10" x14ac:dyDescent="0.25">
      <c r="I380" s="3"/>
      <c r="J380" s="3"/>
    </row>
    <row r="381" spans="9:10" x14ac:dyDescent="0.25">
      <c r="I381" s="3"/>
      <c r="J381" s="3"/>
    </row>
    <row r="382" spans="9:10" x14ac:dyDescent="0.25">
      <c r="I382" s="3"/>
      <c r="J382" s="3"/>
    </row>
    <row r="383" spans="9:10" x14ac:dyDescent="0.25">
      <c r="I383" s="3"/>
      <c r="J383" s="3"/>
    </row>
    <row r="384" spans="9:10" x14ac:dyDescent="0.25">
      <c r="I384" s="3"/>
      <c r="J384" s="3"/>
    </row>
    <row r="385" spans="9:10" x14ac:dyDescent="0.25">
      <c r="I385" s="3"/>
      <c r="J385" s="3"/>
    </row>
    <row r="386" spans="9:10" x14ac:dyDescent="0.25">
      <c r="I386" s="3"/>
      <c r="J386" s="3"/>
    </row>
    <row r="387" spans="9:10" x14ac:dyDescent="0.25">
      <c r="I387" s="3"/>
      <c r="J387" s="3"/>
    </row>
    <row r="388" spans="9:10" x14ac:dyDescent="0.25">
      <c r="I388" s="3"/>
      <c r="J388" s="3"/>
    </row>
    <row r="389" spans="9:10" x14ac:dyDescent="0.25">
      <c r="I389" s="3"/>
      <c r="J389" s="3"/>
    </row>
    <row r="390" spans="9:10" x14ac:dyDescent="0.25">
      <c r="I390" s="3"/>
      <c r="J390" s="3"/>
    </row>
    <row r="391" spans="9:10" x14ac:dyDescent="0.25">
      <c r="I391" s="3"/>
      <c r="J391" s="3"/>
    </row>
    <row r="392" spans="9:10" x14ac:dyDescent="0.25">
      <c r="I392" s="3"/>
      <c r="J392" s="3"/>
    </row>
    <row r="393" spans="9:10" x14ac:dyDescent="0.25">
      <c r="I393" s="3"/>
      <c r="J393" s="3"/>
    </row>
    <row r="394" spans="9:10" x14ac:dyDescent="0.25">
      <c r="I394" s="3"/>
      <c r="J394" s="3"/>
    </row>
    <row r="395" spans="9:10" x14ac:dyDescent="0.25">
      <c r="I395" s="3"/>
      <c r="J395" s="3"/>
    </row>
    <row r="396" spans="9:10" x14ac:dyDescent="0.25">
      <c r="I396" s="3"/>
      <c r="J396" s="3"/>
    </row>
    <row r="397" spans="9:10" x14ac:dyDescent="0.25">
      <c r="I397" s="3"/>
      <c r="J397" s="3"/>
    </row>
    <row r="398" spans="9:10" x14ac:dyDescent="0.25">
      <c r="I398" s="3"/>
      <c r="J398" s="3"/>
    </row>
    <row r="399" spans="9:10" x14ac:dyDescent="0.25">
      <c r="I399" s="3"/>
      <c r="J399" s="3"/>
    </row>
    <row r="400" spans="9:10" x14ac:dyDescent="0.25">
      <c r="I400" s="3"/>
      <c r="J400" s="3"/>
    </row>
    <row r="401" spans="9:10" x14ac:dyDescent="0.25">
      <c r="I401" s="3"/>
      <c r="J401" s="3"/>
    </row>
    <row r="402" spans="9:10" x14ac:dyDescent="0.25">
      <c r="I402" s="3"/>
      <c r="J402" s="3"/>
    </row>
    <row r="403" spans="9:10" x14ac:dyDescent="0.25">
      <c r="I403" s="3"/>
      <c r="J403" s="3"/>
    </row>
    <row r="404" spans="9:10" x14ac:dyDescent="0.25">
      <c r="I404" s="3"/>
      <c r="J404" s="3"/>
    </row>
    <row r="405" spans="9:10" x14ac:dyDescent="0.25">
      <c r="I405" s="3"/>
      <c r="J405" s="3"/>
    </row>
    <row r="406" spans="9:10" x14ac:dyDescent="0.25">
      <c r="I406" s="3"/>
      <c r="J406" s="3"/>
    </row>
    <row r="407" spans="9:10" x14ac:dyDescent="0.25">
      <c r="I407" s="3"/>
      <c r="J407" s="3"/>
    </row>
    <row r="408" spans="9:10" x14ac:dyDescent="0.25">
      <c r="I408" s="3"/>
      <c r="J408" s="3"/>
    </row>
    <row r="409" spans="9:10" x14ac:dyDescent="0.25">
      <c r="I409" s="3"/>
      <c r="J409" s="3"/>
    </row>
    <row r="410" spans="9:10" x14ac:dyDescent="0.25">
      <c r="I410" s="3"/>
      <c r="J410" s="3"/>
    </row>
    <row r="411" spans="9:10" x14ac:dyDescent="0.25">
      <c r="I411" s="3"/>
      <c r="J411" s="3"/>
    </row>
    <row r="412" spans="9:10" x14ac:dyDescent="0.25">
      <c r="I412" s="3"/>
      <c r="J412" s="3"/>
    </row>
    <row r="413" spans="9:10" x14ac:dyDescent="0.25">
      <c r="I413" s="3"/>
      <c r="J413" s="3"/>
    </row>
    <row r="414" spans="9:10" x14ac:dyDescent="0.25">
      <c r="I414" s="3"/>
      <c r="J414" s="3"/>
    </row>
    <row r="415" spans="9:10" x14ac:dyDescent="0.25">
      <c r="I415" s="3"/>
      <c r="J415" s="3"/>
    </row>
    <row r="416" spans="9:10" x14ac:dyDescent="0.25">
      <c r="I416" s="3"/>
      <c r="J416" s="3"/>
    </row>
    <row r="417" spans="9:10" x14ac:dyDescent="0.25">
      <c r="I417" s="3"/>
      <c r="J417" s="3"/>
    </row>
    <row r="418" spans="9:10" x14ac:dyDescent="0.25">
      <c r="I418" s="3"/>
      <c r="J418" s="3"/>
    </row>
    <row r="419" spans="9:10" x14ac:dyDescent="0.25">
      <c r="I419" s="3"/>
      <c r="J419" s="3"/>
    </row>
    <row r="420" spans="9:10" x14ac:dyDescent="0.25">
      <c r="I420" s="3"/>
      <c r="J420" s="3"/>
    </row>
    <row r="421" spans="9:10" x14ac:dyDescent="0.25">
      <c r="I421" s="3"/>
      <c r="J421" s="3"/>
    </row>
    <row r="422" spans="9:10" x14ac:dyDescent="0.25">
      <c r="I422" s="3"/>
      <c r="J422" s="3"/>
    </row>
    <row r="423" spans="9:10" x14ac:dyDescent="0.25">
      <c r="I423" s="3"/>
      <c r="J423" s="3"/>
    </row>
    <row r="424" spans="9:10" x14ac:dyDescent="0.25">
      <c r="I424" s="3"/>
      <c r="J424" s="3"/>
    </row>
    <row r="425" spans="9:10" x14ac:dyDescent="0.25">
      <c r="I425" s="3"/>
      <c r="J425" s="3"/>
    </row>
    <row r="426" spans="9:10" x14ac:dyDescent="0.25">
      <c r="I426" s="3"/>
      <c r="J426" s="3"/>
    </row>
    <row r="427" spans="9:10" x14ac:dyDescent="0.25">
      <c r="I427" s="3"/>
      <c r="J427" s="3"/>
    </row>
    <row r="428" spans="9:10" x14ac:dyDescent="0.25">
      <c r="I428" s="3"/>
      <c r="J428" s="3"/>
    </row>
    <row r="429" spans="9:10" x14ac:dyDescent="0.25">
      <c r="I429" s="3"/>
      <c r="J429" s="3"/>
    </row>
    <row r="430" spans="9:10" x14ac:dyDescent="0.25">
      <c r="I430" s="3"/>
      <c r="J430" s="3"/>
    </row>
    <row r="431" spans="9:10" x14ac:dyDescent="0.25">
      <c r="I431" s="3"/>
      <c r="J431" s="3"/>
    </row>
  </sheetData>
  <mergeCells count="3">
    <mergeCell ref="B5:G5"/>
    <mergeCell ref="B6:G6"/>
    <mergeCell ref="B7:G7"/>
  </mergeCells>
  <pageMargins left="0.70866141732283472" right="0.70866141732283472" top="0.74803149606299213" bottom="0.74803149606299213" header="0.31496062992125984" footer="0.31496062992125984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Draft CCA Budget</vt:lpstr>
      <vt:lpstr>'Draft CCA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Medland</dc:creator>
  <cp:lastModifiedBy>Kathleen</cp:lastModifiedBy>
  <dcterms:created xsi:type="dcterms:W3CDTF">2022-02-14T22:03:15Z</dcterms:created>
  <dcterms:modified xsi:type="dcterms:W3CDTF">2022-02-15T03:58:47Z</dcterms:modified>
</cp:coreProperties>
</file>